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y\Desktop\"/>
    </mc:Choice>
  </mc:AlternateContent>
  <bookViews>
    <workbookView xWindow="0" yWindow="0" windowWidth="10170" windowHeight="2760"/>
  </bookViews>
  <sheets>
    <sheet name="Salary sheet" sheetId="9" r:id="rId1"/>
    <sheet name="DA, TA, HRA, PF Kya hai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9" l="1"/>
  <c r="F17" i="9"/>
  <c r="G17" i="9"/>
  <c r="H17" i="9"/>
  <c r="I17" i="9"/>
  <c r="J17" i="9"/>
  <c r="K17" i="9"/>
  <c r="D17" i="9"/>
  <c r="K8" i="9"/>
  <c r="K9" i="9"/>
  <c r="K10" i="9"/>
  <c r="K11" i="9"/>
  <c r="K12" i="9"/>
  <c r="K13" i="9"/>
  <c r="K14" i="9"/>
  <c r="K15" i="9"/>
  <c r="K16" i="9"/>
  <c r="K7" i="9"/>
  <c r="J8" i="9"/>
  <c r="J9" i="9"/>
  <c r="J10" i="9"/>
  <c r="J11" i="9"/>
  <c r="J12" i="9"/>
  <c r="J13" i="9"/>
  <c r="J14" i="9"/>
  <c r="J15" i="9"/>
  <c r="J16" i="9"/>
  <c r="J7" i="9"/>
  <c r="I8" i="9"/>
  <c r="I9" i="9"/>
  <c r="I10" i="9"/>
  <c r="I11" i="9"/>
  <c r="I12" i="9"/>
  <c r="I13" i="9"/>
  <c r="I14" i="9"/>
  <c r="I15" i="9"/>
  <c r="I16" i="9"/>
  <c r="I7" i="9"/>
  <c r="H8" i="9"/>
  <c r="H9" i="9"/>
  <c r="H10" i="9"/>
  <c r="H11" i="9"/>
  <c r="H12" i="9"/>
  <c r="H13" i="9"/>
  <c r="H14" i="9"/>
  <c r="H15" i="9"/>
  <c r="H16" i="9"/>
  <c r="H7" i="9"/>
  <c r="G8" i="9"/>
  <c r="G9" i="9"/>
  <c r="G10" i="9"/>
  <c r="G11" i="9"/>
  <c r="G12" i="9"/>
  <c r="G13" i="9"/>
  <c r="G14" i="9"/>
  <c r="G15" i="9"/>
  <c r="G16" i="9"/>
  <c r="G7" i="9"/>
  <c r="F8" i="9"/>
  <c r="F9" i="9"/>
  <c r="F10" i="9"/>
  <c r="F11" i="9"/>
  <c r="F12" i="9"/>
  <c r="F13" i="9"/>
  <c r="F14" i="9"/>
  <c r="F15" i="9"/>
  <c r="F16" i="9"/>
  <c r="F7" i="9"/>
  <c r="E8" i="9"/>
  <c r="E9" i="9"/>
  <c r="E10" i="9"/>
  <c r="E11" i="9"/>
  <c r="E12" i="9"/>
  <c r="E13" i="9"/>
  <c r="E14" i="9"/>
  <c r="E15" i="9"/>
  <c r="E16" i="9"/>
  <c r="E7" i="9"/>
</calcChain>
</file>

<file path=xl/sharedStrings.xml><?xml version="1.0" encoding="utf-8"?>
<sst xmlns="http://schemas.openxmlformats.org/spreadsheetml/2006/main" count="48" uniqueCount="41">
  <si>
    <t>Total</t>
  </si>
  <si>
    <t>Department</t>
  </si>
  <si>
    <t>Gross Salary</t>
  </si>
  <si>
    <t>Mohan Gupta</t>
  </si>
  <si>
    <t>Vivek Verma</t>
  </si>
  <si>
    <t>Reema Rastogi</t>
  </si>
  <si>
    <t>Archana Gupta</t>
  </si>
  <si>
    <t>Priya Verma</t>
  </si>
  <si>
    <t>Mohit Verma</t>
  </si>
  <si>
    <t>Achal Rastogi</t>
  </si>
  <si>
    <t>Mehak Verma</t>
  </si>
  <si>
    <t>Neha Mishra</t>
  </si>
  <si>
    <t>Sales</t>
  </si>
  <si>
    <t>Media</t>
  </si>
  <si>
    <t>Acct</t>
  </si>
  <si>
    <t>DA – Dearness Allowance (महंगाई भत्ता)</t>
  </si>
  <si>
    <t>TA – Travel Allowance (आने-जाने/यात्रा का भत्ता)</t>
  </si>
  <si>
    <t>HRA – House Rent Allowance (घर के किराए के लिए भत्ता)</t>
  </si>
  <si>
    <t>Basic Salary + DA + TA + HRA + अन्य Allowances 
(यानी PF आदि की कटौती से पहले की कुल Salary को Gross Salary कहते हैं।</t>
  </si>
  <si>
    <t>PF – Provident Fund</t>
  </si>
  <si>
    <t>PF कर्मचारी की Salary से भविष्य के लिए जमा होने वाली राशि है। सामान्यतः कर्मचारी और Employer दोनों PF में योगदान करते हैं। PF की गणना अक्सर Basic + DA के आधार पर होती है, लेकिन वास्तविक नियम/योगदान Salary structure और लागू नियमों पर निर्भर कर सकते हैं।</t>
  </si>
  <si>
    <t>DA कर्मचारी को महंगाई के प्रभाव को कम करने के लिए दिया जाता है।</t>
  </si>
  <si>
    <t>TA कर्मचारी के आने-जाने या यात्रा के खर्च के लिए दिया जाने वाला भत्ता है।</t>
  </si>
  <si>
    <t>HRA कर्मचारी को घर के किराए के खर्च में मदद के लिए दिया जाता है।</t>
  </si>
  <si>
    <t>TDS - Tax Deducted at Source</t>
  </si>
  <si>
    <r>
      <t xml:space="preserve">जब Salary, Rent, Interest आदि का भुगतान किया जाता है, तो भुगतान करने वाला 
व्यक्ति/संस्था </t>
    </r>
    <r>
      <rPr>
        <b/>
        <sz val="11"/>
        <color theme="1"/>
        <rFont val="Calibri"/>
        <family val="2"/>
        <scheme val="minor"/>
      </rPr>
      <t>पहले ही कुछ Tax काटकर सरकार को जमा करती है</t>
    </r>
    <r>
      <rPr>
        <sz val="11"/>
        <color theme="1"/>
        <rFont val="Calibri"/>
        <family val="2"/>
        <scheme val="minor"/>
      </rPr>
      <t xml:space="preserve">। इसी को </t>
    </r>
    <r>
      <rPr>
        <b/>
        <sz val="11"/>
        <color theme="1"/>
        <rFont val="Calibri"/>
        <family val="2"/>
        <scheme val="minor"/>
      </rPr>
      <t>TDS</t>
    </r>
    <r>
      <rPr>
        <sz val="11"/>
        <color theme="1"/>
        <rFont val="Calibri"/>
        <family val="2"/>
        <scheme val="minor"/>
      </rPr>
      <t xml:space="preserve"> कहते हैं।</t>
    </r>
  </si>
  <si>
    <t>TDS 2%</t>
  </si>
  <si>
    <t>EMP ID</t>
  </si>
  <si>
    <t>Employee Name</t>
  </si>
  <si>
    <t>Basic salary</t>
  </si>
  <si>
    <t>Earnings</t>
  </si>
  <si>
    <t>Deductions</t>
  </si>
  <si>
    <t>DA 15%</t>
  </si>
  <si>
    <t>TA 20%</t>
  </si>
  <si>
    <t>HRA 10%</t>
  </si>
  <si>
    <t>PF 3%</t>
  </si>
  <si>
    <t>Net Salary</t>
  </si>
  <si>
    <t>Rohit Kumar</t>
  </si>
  <si>
    <t>manager</t>
  </si>
  <si>
    <t>Employee Salary Sheet - May 2026</t>
  </si>
  <si>
    <r>
      <rPr>
        <b/>
        <sz val="18"/>
        <color theme="1"/>
        <rFont val="Calibri"/>
        <family val="2"/>
        <scheme val="minor"/>
      </rPr>
      <t>UPCISS PRIME PRIVATE LIMITED COMPANY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Address:- </t>
    </r>
    <r>
      <rPr>
        <sz val="10"/>
        <color theme="1"/>
        <rFont val="Calibri"/>
        <family val="2"/>
        <scheme val="minor"/>
      </rPr>
      <t xml:space="preserve">Lakhimpur Kheri Uttar Pardesh 262701
</t>
    </r>
    <r>
      <rPr>
        <b/>
        <sz val="10"/>
        <color theme="1"/>
        <rFont val="Calibri"/>
        <family val="2"/>
        <scheme val="minor"/>
      </rPr>
      <t>Phone No.-</t>
    </r>
    <r>
      <rPr>
        <sz val="10"/>
        <color theme="1"/>
        <rFont val="Calibri"/>
        <family val="2"/>
        <scheme val="minor"/>
      </rPr>
      <t xml:space="preserve"> 63XXXXXX65, 95XXXXXX45
</t>
    </r>
    <r>
      <rPr>
        <b/>
        <sz val="10"/>
        <color theme="1"/>
        <rFont val="Calibri"/>
        <family val="2"/>
        <scheme val="minor"/>
      </rPr>
      <t>Email Id-</t>
    </r>
    <r>
      <rPr>
        <sz val="10"/>
        <color theme="1"/>
        <rFont val="Calibri"/>
        <family val="2"/>
        <scheme val="minor"/>
      </rPr>
      <t xml:space="preserve"> Upcissprime@gmail.com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</si>
</sst>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G30" sqref="G30"/>
    </sheetView>
  </sheetViews>
  <sheetFormatPr defaultRowHeight="15" x14ac:dyDescent="0.25"/>
  <cols>
    <col min="1" max="1" width="7.28515625" bestFit="1" customWidth="1"/>
    <col min="2" max="2" width="15.7109375" bestFit="1" customWidth="1"/>
    <col min="3" max="3" width="11.7109375" bestFit="1" customWidth="1"/>
    <col min="4" max="4" width="11.28515625" bestFit="1" customWidth="1"/>
    <col min="5" max="6" width="8.42578125" bestFit="1" customWidth="1"/>
    <col min="7" max="7" width="9.28515625" bestFit="1" customWidth="1"/>
    <col min="8" max="8" width="12" bestFit="1" customWidth="1"/>
    <col min="9" max="9" width="11.140625" bestFit="1" customWidth="1"/>
    <col min="10" max="10" width="7.5703125" bestFit="1" customWidth="1"/>
    <col min="11" max="11" width="10.140625" bestFit="1" customWidth="1"/>
  </cols>
  <sheetData>
    <row r="1" spans="1:11" x14ac:dyDescent="0.25">
      <c r="A1" s="12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6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6.25" x14ac:dyDescent="0.4">
      <c r="A4" s="18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5">
      <c r="A5" s="15" t="s">
        <v>27</v>
      </c>
      <c r="B5" s="15" t="s">
        <v>28</v>
      </c>
      <c r="C5" s="15" t="s">
        <v>1</v>
      </c>
      <c r="D5" s="15" t="s">
        <v>29</v>
      </c>
      <c r="E5" s="16" t="s">
        <v>30</v>
      </c>
      <c r="F5" s="16"/>
      <c r="G5" s="16"/>
      <c r="H5" s="15" t="s">
        <v>2</v>
      </c>
      <c r="I5" s="16" t="s">
        <v>31</v>
      </c>
      <c r="J5" s="16"/>
      <c r="K5" s="15" t="s">
        <v>36</v>
      </c>
    </row>
    <row r="6" spans="1:11" x14ac:dyDescent="0.25">
      <c r="A6" s="15"/>
      <c r="B6" s="15"/>
      <c r="C6" s="15"/>
      <c r="D6" s="15"/>
      <c r="E6" s="6" t="s">
        <v>32</v>
      </c>
      <c r="F6" s="6" t="s">
        <v>33</v>
      </c>
      <c r="G6" s="6" t="s">
        <v>34</v>
      </c>
      <c r="H6" s="15"/>
      <c r="I6" s="6" t="s">
        <v>35</v>
      </c>
      <c r="J6" s="6" t="s">
        <v>26</v>
      </c>
      <c r="K6" s="15"/>
    </row>
    <row r="7" spans="1:11" x14ac:dyDescent="0.25">
      <c r="A7" s="5">
        <v>101</v>
      </c>
      <c r="B7" s="1" t="s">
        <v>37</v>
      </c>
      <c r="C7" s="1" t="s">
        <v>38</v>
      </c>
      <c r="D7" s="5">
        <v>30000</v>
      </c>
      <c r="E7" s="5">
        <f>D7*15%</f>
        <v>4500</v>
      </c>
      <c r="F7" s="5">
        <f>D7*20%</f>
        <v>6000</v>
      </c>
      <c r="G7" s="5">
        <f>D7*10%</f>
        <v>3000</v>
      </c>
      <c r="H7" s="5">
        <f>D7+E7+F7+G7</f>
        <v>43500</v>
      </c>
      <c r="I7" s="5">
        <f>D7*3%</f>
        <v>900</v>
      </c>
      <c r="J7" s="5">
        <f>D7*2%</f>
        <v>600</v>
      </c>
      <c r="K7" s="5">
        <f>H7-I7-J7</f>
        <v>42000</v>
      </c>
    </row>
    <row r="8" spans="1:11" x14ac:dyDescent="0.25">
      <c r="A8" s="5">
        <v>102</v>
      </c>
      <c r="B8" s="1" t="s">
        <v>3</v>
      </c>
      <c r="C8" s="1" t="s">
        <v>13</v>
      </c>
      <c r="D8" s="5">
        <v>30000</v>
      </c>
      <c r="E8" s="5">
        <f t="shared" ref="E8:E16" si="0">D8*15%</f>
        <v>4500</v>
      </c>
      <c r="F8" s="5">
        <f t="shared" ref="F8:F16" si="1">D8*20%</f>
        <v>6000</v>
      </c>
      <c r="G8" s="5">
        <f t="shared" ref="G8:G16" si="2">D8*10%</f>
        <v>3000</v>
      </c>
      <c r="H8" s="5">
        <f t="shared" ref="H8:H16" si="3">D8+E8+F8+G8</f>
        <v>43500</v>
      </c>
      <c r="I8" s="5">
        <f t="shared" ref="I8:I16" si="4">D8*3%</f>
        <v>900</v>
      </c>
      <c r="J8" s="5">
        <f t="shared" ref="J8:J16" si="5">D8*2%</f>
        <v>600</v>
      </c>
      <c r="K8" s="5">
        <f t="shared" ref="K8:K16" si="6">H8-I8-J8</f>
        <v>42000</v>
      </c>
    </row>
    <row r="9" spans="1:11" x14ac:dyDescent="0.25">
      <c r="A9" s="5">
        <v>103</v>
      </c>
      <c r="B9" s="1" t="s">
        <v>4</v>
      </c>
      <c r="C9" s="1" t="s">
        <v>12</v>
      </c>
      <c r="D9" s="5">
        <v>14000</v>
      </c>
      <c r="E9" s="5">
        <f t="shared" si="0"/>
        <v>2100</v>
      </c>
      <c r="F9" s="5">
        <f t="shared" si="1"/>
        <v>2800</v>
      </c>
      <c r="G9" s="5">
        <f t="shared" si="2"/>
        <v>1400</v>
      </c>
      <c r="H9" s="5">
        <f t="shared" si="3"/>
        <v>20300</v>
      </c>
      <c r="I9" s="5">
        <f t="shared" si="4"/>
        <v>420</v>
      </c>
      <c r="J9" s="5">
        <f t="shared" si="5"/>
        <v>280</v>
      </c>
      <c r="K9" s="5">
        <f t="shared" si="6"/>
        <v>19600</v>
      </c>
    </row>
    <row r="10" spans="1:11" x14ac:dyDescent="0.25">
      <c r="A10" s="5">
        <v>104</v>
      </c>
      <c r="B10" s="1" t="s">
        <v>5</v>
      </c>
      <c r="C10" s="1" t="s">
        <v>14</v>
      </c>
      <c r="D10" s="5">
        <v>18000</v>
      </c>
      <c r="E10" s="5">
        <f t="shared" si="0"/>
        <v>2700</v>
      </c>
      <c r="F10" s="5">
        <f t="shared" si="1"/>
        <v>3600</v>
      </c>
      <c r="G10" s="5">
        <f t="shared" si="2"/>
        <v>1800</v>
      </c>
      <c r="H10" s="5">
        <f t="shared" si="3"/>
        <v>26100</v>
      </c>
      <c r="I10" s="5">
        <f t="shared" si="4"/>
        <v>540</v>
      </c>
      <c r="J10" s="5">
        <f t="shared" si="5"/>
        <v>360</v>
      </c>
      <c r="K10" s="5">
        <f t="shared" si="6"/>
        <v>25200</v>
      </c>
    </row>
    <row r="11" spans="1:11" x14ac:dyDescent="0.25">
      <c r="A11" s="5">
        <v>105</v>
      </c>
      <c r="B11" s="1" t="s">
        <v>6</v>
      </c>
      <c r="C11" s="1" t="s">
        <v>12</v>
      </c>
      <c r="D11" s="5">
        <v>15000</v>
      </c>
      <c r="E11" s="5">
        <f t="shared" si="0"/>
        <v>2250</v>
      </c>
      <c r="F11" s="5">
        <f t="shared" si="1"/>
        <v>3000</v>
      </c>
      <c r="G11" s="5">
        <f t="shared" si="2"/>
        <v>1500</v>
      </c>
      <c r="H11" s="5">
        <f t="shared" si="3"/>
        <v>21750</v>
      </c>
      <c r="I11" s="5">
        <f t="shared" si="4"/>
        <v>450</v>
      </c>
      <c r="J11" s="5">
        <f t="shared" si="5"/>
        <v>300</v>
      </c>
      <c r="K11" s="5">
        <f t="shared" si="6"/>
        <v>21000</v>
      </c>
    </row>
    <row r="12" spans="1:11" x14ac:dyDescent="0.25">
      <c r="A12" s="5">
        <v>106</v>
      </c>
      <c r="B12" s="1" t="s">
        <v>7</v>
      </c>
      <c r="C12" s="1" t="s">
        <v>13</v>
      </c>
      <c r="D12" s="5">
        <v>25000</v>
      </c>
      <c r="E12" s="5">
        <f t="shared" si="0"/>
        <v>3750</v>
      </c>
      <c r="F12" s="5">
        <f t="shared" si="1"/>
        <v>5000</v>
      </c>
      <c r="G12" s="5">
        <f t="shared" si="2"/>
        <v>2500</v>
      </c>
      <c r="H12" s="5">
        <f t="shared" si="3"/>
        <v>36250</v>
      </c>
      <c r="I12" s="5">
        <f t="shared" si="4"/>
        <v>750</v>
      </c>
      <c r="J12" s="5">
        <f t="shared" si="5"/>
        <v>500</v>
      </c>
      <c r="K12" s="5">
        <f t="shared" si="6"/>
        <v>35000</v>
      </c>
    </row>
    <row r="13" spans="1:11" x14ac:dyDescent="0.25">
      <c r="A13" s="5">
        <v>107</v>
      </c>
      <c r="B13" s="1" t="s">
        <v>8</v>
      </c>
      <c r="C13" s="1" t="s">
        <v>14</v>
      </c>
      <c r="D13" s="5">
        <v>15000</v>
      </c>
      <c r="E13" s="5">
        <f t="shared" si="0"/>
        <v>2250</v>
      </c>
      <c r="F13" s="5">
        <f t="shared" si="1"/>
        <v>3000</v>
      </c>
      <c r="G13" s="5">
        <f t="shared" si="2"/>
        <v>1500</v>
      </c>
      <c r="H13" s="5">
        <f t="shared" si="3"/>
        <v>21750</v>
      </c>
      <c r="I13" s="5">
        <f t="shared" si="4"/>
        <v>450</v>
      </c>
      <c r="J13" s="5">
        <f t="shared" si="5"/>
        <v>300</v>
      </c>
      <c r="K13" s="5">
        <f t="shared" si="6"/>
        <v>21000</v>
      </c>
    </row>
    <row r="14" spans="1:11" x14ac:dyDescent="0.25">
      <c r="A14" s="5">
        <v>108</v>
      </c>
      <c r="B14" s="1" t="s">
        <v>9</v>
      </c>
      <c r="C14" s="1" t="s">
        <v>13</v>
      </c>
      <c r="D14" s="5">
        <v>19000</v>
      </c>
      <c r="E14" s="5">
        <f t="shared" si="0"/>
        <v>2850</v>
      </c>
      <c r="F14" s="5">
        <f t="shared" si="1"/>
        <v>3800</v>
      </c>
      <c r="G14" s="5">
        <f t="shared" si="2"/>
        <v>1900</v>
      </c>
      <c r="H14" s="5">
        <f t="shared" si="3"/>
        <v>27550</v>
      </c>
      <c r="I14" s="5">
        <f t="shared" si="4"/>
        <v>570</v>
      </c>
      <c r="J14" s="5">
        <f t="shared" si="5"/>
        <v>380</v>
      </c>
      <c r="K14" s="5">
        <f t="shared" si="6"/>
        <v>26600</v>
      </c>
    </row>
    <row r="15" spans="1:11" x14ac:dyDescent="0.25">
      <c r="A15" s="5">
        <v>109</v>
      </c>
      <c r="B15" s="1" t="s">
        <v>10</v>
      </c>
      <c r="C15" s="1" t="s">
        <v>12</v>
      </c>
      <c r="D15" s="5">
        <v>21000</v>
      </c>
      <c r="E15" s="5">
        <f t="shared" si="0"/>
        <v>3150</v>
      </c>
      <c r="F15" s="5">
        <f t="shared" si="1"/>
        <v>4200</v>
      </c>
      <c r="G15" s="5">
        <f t="shared" si="2"/>
        <v>2100</v>
      </c>
      <c r="H15" s="5">
        <f t="shared" si="3"/>
        <v>30450</v>
      </c>
      <c r="I15" s="5">
        <f t="shared" si="4"/>
        <v>630</v>
      </c>
      <c r="J15" s="5">
        <f t="shared" si="5"/>
        <v>420</v>
      </c>
      <c r="K15" s="5">
        <f t="shared" si="6"/>
        <v>29400</v>
      </c>
    </row>
    <row r="16" spans="1:11" x14ac:dyDescent="0.25">
      <c r="A16" s="5">
        <v>110</v>
      </c>
      <c r="B16" s="1" t="s">
        <v>11</v>
      </c>
      <c r="C16" s="1" t="s">
        <v>14</v>
      </c>
      <c r="D16" s="5">
        <v>18000</v>
      </c>
      <c r="E16" s="5">
        <f t="shared" si="0"/>
        <v>2700</v>
      </c>
      <c r="F16" s="5">
        <f t="shared" si="1"/>
        <v>3600</v>
      </c>
      <c r="G16" s="5">
        <f t="shared" si="2"/>
        <v>1800</v>
      </c>
      <c r="H16" s="5">
        <f t="shared" si="3"/>
        <v>26100</v>
      </c>
      <c r="I16" s="5">
        <f t="shared" si="4"/>
        <v>540</v>
      </c>
      <c r="J16" s="5">
        <f t="shared" si="5"/>
        <v>360</v>
      </c>
      <c r="K16" s="5">
        <f t="shared" si="6"/>
        <v>25200</v>
      </c>
    </row>
    <row r="17" spans="1:11" ht="15.75" x14ac:dyDescent="0.25">
      <c r="A17" s="17" t="s">
        <v>0</v>
      </c>
      <c r="B17" s="17"/>
      <c r="C17" s="17"/>
      <c r="D17" s="7">
        <f>SUM(D7:D16)</f>
        <v>205000</v>
      </c>
      <c r="E17" s="7">
        <f t="shared" ref="E17:K17" si="7">SUM(E7:E16)</f>
        <v>30750</v>
      </c>
      <c r="F17" s="7">
        <f t="shared" si="7"/>
        <v>41000</v>
      </c>
      <c r="G17" s="7">
        <f t="shared" si="7"/>
        <v>20500</v>
      </c>
      <c r="H17" s="7">
        <f t="shared" si="7"/>
        <v>297250</v>
      </c>
      <c r="I17" s="7">
        <f t="shared" si="7"/>
        <v>6150</v>
      </c>
      <c r="J17" s="7">
        <f t="shared" si="7"/>
        <v>4100</v>
      </c>
      <c r="K17" s="7">
        <f t="shared" si="7"/>
        <v>287000</v>
      </c>
    </row>
  </sheetData>
  <mergeCells count="11">
    <mergeCell ref="A1:K3"/>
    <mergeCell ref="K5:K6"/>
    <mergeCell ref="I5:J5"/>
    <mergeCell ref="A17:C17"/>
    <mergeCell ref="A4:K4"/>
    <mergeCell ref="E5:G5"/>
    <mergeCell ref="A5:A6"/>
    <mergeCell ref="B5:B6"/>
    <mergeCell ref="C5:C6"/>
    <mergeCell ref="D5:D6"/>
    <mergeCell ref="H5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Normal="100" workbookViewId="0">
      <selection activeCell="B24" sqref="B24"/>
    </sheetView>
  </sheetViews>
  <sheetFormatPr defaultRowHeight="15" x14ac:dyDescent="0.25"/>
  <cols>
    <col min="1" max="1" width="6.7109375" customWidth="1"/>
    <col min="2" max="2" width="50.7109375" bestFit="1" customWidth="1"/>
    <col min="3" max="3" width="66.5703125" customWidth="1"/>
  </cols>
  <sheetData>
    <row r="4" spans="1:3" x14ac:dyDescent="0.25">
      <c r="A4" s="4">
        <v>1</v>
      </c>
      <c r="B4" s="8" t="s">
        <v>15</v>
      </c>
      <c r="C4" s="9" t="s">
        <v>21</v>
      </c>
    </row>
    <row r="5" spans="1:3" x14ac:dyDescent="0.25">
      <c r="B5" s="1"/>
      <c r="C5" s="1"/>
    </row>
    <row r="6" spans="1:3" x14ac:dyDescent="0.25">
      <c r="A6" s="4">
        <v>2</v>
      </c>
      <c r="B6" s="8" t="s">
        <v>16</v>
      </c>
      <c r="C6" s="9" t="s">
        <v>22</v>
      </c>
    </row>
    <row r="7" spans="1:3" x14ac:dyDescent="0.25">
      <c r="B7" s="1"/>
      <c r="C7" s="1"/>
    </row>
    <row r="8" spans="1:3" x14ac:dyDescent="0.25">
      <c r="A8" s="4">
        <v>3</v>
      </c>
      <c r="B8" s="8" t="s">
        <v>17</v>
      </c>
      <c r="C8" s="9" t="s">
        <v>23</v>
      </c>
    </row>
    <row r="9" spans="1:3" ht="15" customHeight="1" x14ac:dyDescent="0.25">
      <c r="B9" s="1"/>
      <c r="C9" s="1"/>
    </row>
    <row r="10" spans="1:3" ht="30" x14ac:dyDescent="0.25">
      <c r="A10" s="4">
        <v>4</v>
      </c>
      <c r="B10" s="8" t="s">
        <v>2</v>
      </c>
      <c r="C10" s="10" t="s">
        <v>18</v>
      </c>
    </row>
    <row r="11" spans="1:3" x14ac:dyDescent="0.25">
      <c r="B11" s="1"/>
      <c r="C11" s="1"/>
    </row>
    <row r="12" spans="1:3" ht="60" x14ac:dyDescent="0.25">
      <c r="A12" s="4">
        <v>5</v>
      </c>
      <c r="B12" s="8" t="s">
        <v>19</v>
      </c>
      <c r="C12" s="10" t="s">
        <v>20</v>
      </c>
    </row>
    <row r="13" spans="1:3" ht="60" x14ac:dyDescent="0.25">
      <c r="A13" s="2">
        <v>6</v>
      </c>
      <c r="B13" s="8" t="s">
        <v>24</v>
      </c>
      <c r="C13" s="11" t="s">
        <v>25</v>
      </c>
    </row>
    <row r="14" spans="1:3" x14ac:dyDescent="0.25">
      <c r="A14" s="2"/>
      <c r="B14" s="2"/>
      <c r="C14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Salary sheet</vt:lpstr>
      <vt:lpstr>DA, TA, HRA, PF Kya hai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Verma</dc:creator>
  <cp:lastModifiedBy>Rohit Verma</cp:lastModifiedBy>
  <cp:lastPrinted>2023-07-17T13:48:29Z</cp:lastPrinted>
  <dcterms:created xsi:type="dcterms:W3CDTF">2023-07-14T14:15:46Z</dcterms:created>
  <dcterms:modified xsi:type="dcterms:W3CDTF">2026-09-02T23:36:43Z</dcterms:modified>
</cp:coreProperties>
</file>